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SP_POY\Desktop\ตารางงบปรับแก้งบ 14.7.68 (ปอย)\"/>
    </mc:Choice>
  </mc:AlternateContent>
  <bookViews>
    <workbookView xWindow="0" yWindow="0" windowWidth="28800" windowHeight="12330" activeTab="4"/>
  </bookViews>
  <sheets>
    <sheet name="สรุป" sheetId="5" r:id="rId1"/>
    <sheet name="งานบุคคล" sheetId="4" r:id="rId2"/>
    <sheet name="งานสารบรรณ" sheetId="1" r:id="rId3"/>
    <sheet name="งานพัสดุ" sheetId="3" r:id="rId4"/>
    <sheet name="งบประมาณการเงิน" sheetId="2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20" i="1" l="1"/>
  <c r="B15" i="5"/>
  <c r="B14" i="5"/>
  <c r="B18" i="5" l="1"/>
  <c r="C19" i="1"/>
  <c r="C13" i="1"/>
  <c r="C8" i="4" l="1"/>
  <c r="C10" i="3" l="1"/>
</calcChain>
</file>

<file path=xl/sharedStrings.xml><?xml version="1.0" encoding="utf-8"?>
<sst xmlns="http://schemas.openxmlformats.org/spreadsheetml/2006/main" count="99" uniqueCount="57">
  <si>
    <t>รายการ</t>
  </si>
  <si>
    <t>ค่าวัสดุ</t>
  </si>
  <si>
    <t>ค่าครุภัณฑ์</t>
  </si>
  <si>
    <t>ค่าใช้จ่ายกลาง</t>
  </si>
  <si>
    <t>ค่าตอบแทน</t>
  </si>
  <si>
    <t>ค่าใช้สอย</t>
  </si>
  <si>
    <t>งบประมาณที่ขอตั้ง</t>
  </si>
  <si>
    <t>ปีงบประมาณ 2569</t>
  </si>
  <si>
    <t xml:space="preserve">งานสารบรรณ </t>
  </si>
  <si>
    <t>ลำดับ</t>
  </si>
  <si>
    <t>ค่าตอบแทนการปฏบัติงานนอกเวลา</t>
  </si>
  <si>
    <t>ค่าอาหารในการจัดกิจกรรม</t>
  </si>
  <si>
    <t>2.1 ประชุมประจำเดือนโรงเรียน</t>
  </si>
  <si>
    <t>2.2 ประชุมเชิงปฏิบัติการ</t>
  </si>
  <si>
    <t>2.3 ประชุมฝ่ายบริหาร</t>
  </si>
  <si>
    <t>1.1 ปฏิบัติงานเร่งด่วนนอกเวลาราชการ</t>
  </si>
  <si>
    <t>ค่าวัสดุสำนักงาน</t>
  </si>
  <si>
    <t>ค่าของที่ระลึก (แจกวันสำคัญ)</t>
  </si>
  <si>
    <t>รวมเป็นเงินทั้งสิ้น</t>
  </si>
  <si>
    <t>งานงบประมาณการงินและบัญชี</t>
  </si>
  <si>
    <t>ค่าใช้จ่ายเกี่ยวกับธนาคาร</t>
  </si>
  <si>
    <t>ค่าสาธารณูปโภค</t>
  </si>
  <si>
    <t>ค่าไฟ (800,000x12)</t>
  </si>
  <si>
    <t>ค่าน้ำประปา (40,000x12)</t>
  </si>
  <si>
    <t>ค่าโทรศัพท์ (2,500x12)</t>
  </si>
  <si>
    <t>ค่าอาหารว่าง (เบิกจากจัดเลี้ยง)</t>
  </si>
  <si>
    <t>งานพัสดุ</t>
  </si>
  <si>
    <t>ค่าวัสดุสำนักงาน (กองกลางโรงเรียน)</t>
  </si>
  <si>
    <t>ค่าวัสดุการศึกษา (กองกลางโรงเรียน)</t>
  </si>
  <si>
    <t>งานบุคคล</t>
  </si>
  <si>
    <t>ค่าตอบแทนปฏิบัติงานนอกเวลา (สำหรับปฏิบัติงานช่วงปิดงบประมาณ)</t>
  </si>
  <si>
    <t>ค่าตอบแทนอื่นๆ (คณะกรรมการตรวจรับอาคารและ คณะกรมการผู้ควบคุมงาน 12 คน)</t>
  </si>
  <si>
    <t>ค่าซ่อมแซมครุภัณฑ์ (ทั้งโรงเรียน) ยกเว้นฝ่ายพัฒนากายภาพ</t>
  </si>
  <si>
    <t>(สายปฏิบัติการ)</t>
  </si>
  <si>
    <t>ค่าตอบแทนโบนัสประจำปี</t>
  </si>
  <si>
    <t>รวม</t>
  </si>
  <si>
    <t>โครงการพัฒนาศักยภาพบุคลากรสายสนับสนุน</t>
  </si>
  <si>
    <t xml:space="preserve">ค่าใช้จ่ายในการพัฒนาบุคลากร </t>
  </si>
  <si>
    <r>
      <t>หมายเหตุ : ไม่สามารถตัดลดยอดงบประมาณ</t>
    </r>
    <r>
      <rPr>
        <b/>
        <u/>
        <sz val="16"/>
        <color theme="1"/>
        <rFont val="TH SarabunPSK"/>
        <family val="2"/>
      </rPr>
      <t>โครงการพัฒนาศักยภาพบุคลากรสายสนับสนุน</t>
    </r>
    <r>
      <rPr>
        <b/>
        <sz val="16"/>
        <color theme="1"/>
        <rFont val="TH SarabunPSK"/>
        <family val="2"/>
      </rPr>
      <t>ได้</t>
    </r>
  </si>
  <si>
    <t>กิจกรรม work shop ประจำปีการศึกษา (ส่วนกลาง)</t>
  </si>
  <si>
    <t>งบประมาณ</t>
  </si>
  <si>
    <t>ที่ขอตั้ง ปี 2569</t>
  </si>
  <si>
    <t>ฝ่ายบริหาร</t>
  </si>
  <si>
    <t>งานสารบรรณ</t>
  </si>
  <si>
    <t>งานงบประมาณ การเงินและบัญชี</t>
  </si>
  <si>
    <t>ค่าหนังสือเรียน</t>
  </si>
  <si>
    <t>ค่าอุปกรณ์การเรียน</t>
  </si>
  <si>
    <t>ค่าเครื่องแบบนักเรียน</t>
  </si>
  <si>
    <t>เงินประจำตำแหน่งผู้บริหาร (จ่ายหมดทั้งปี)</t>
  </si>
  <si>
    <t>เงินสาขาขาดแคลน (จ่ายหมดทั้งปี)</t>
  </si>
  <si>
    <t>ค่าตอบแทนเงินประจำตำแหน่งรอง, ผู้ช่วยผู้อำนวยการ (ทั้งปี)</t>
  </si>
  <si>
    <t>ค่าตอบแทนสาขาขาดแคลน (ทั้งปี)</t>
  </si>
  <si>
    <t>ปีงบประมาณ 2569 เงินแผ่นดินและเงินรายได้ ระหว่าง 1 ตุลาคม 2568 - 30  กันยายน  2569</t>
  </si>
  <si>
    <t>ปีงบประมาณ 2569 เงินสมาคมครูและผู้ปกครองฯ ระหว่าง 1 กรกฎาคม 2568 - 30  มิถุนายน  2569</t>
  </si>
  <si>
    <t>ค่าตอบแทนเงินประจำตำแหน่งหัวหน้าหมวด/หัวหน้างาน (ทั้งปี)</t>
  </si>
  <si>
    <t>เงินประจำตำแหน่งหัวหน้าหมวด/หัวหน้างาน (จ่ายหมดทั้งปี)</t>
  </si>
  <si>
    <t>พัฒนาบุคลากรสายสนับสนุน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</si>
</sst>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2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1" fillId="0" borderId="1" xfId="1" applyNumberFormat="1" applyFont="1" applyBorder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64" fontId="1" fillId="2" borderId="1" xfId="1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4" fillId="0" borderId="2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164" fontId="1" fillId="0" borderId="7" xfId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164" fontId="1" fillId="0" borderId="8" xfId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64" fontId="1" fillId="0" borderId="2" xfId="1" applyNumberFormat="1" applyFont="1" applyBorder="1" applyAlignment="1">
      <alignment vertical="center"/>
    </xf>
    <xf numFmtId="164" fontId="1" fillId="0" borderId="7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64" fontId="7" fillId="0" borderId="2" xfId="1" applyNumberFormat="1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5" borderId="10" xfId="1" applyNumberFormat="1" applyFont="1" applyFill="1" applyBorder="1" applyAlignment="1">
      <alignment horizontal="center" vertical="center"/>
    </xf>
    <xf numFmtId="164" fontId="4" fillId="5" borderId="11" xfId="1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3" fontId="1" fillId="4" borderId="14" xfId="0" applyNumberFormat="1" applyFont="1" applyFill="1" applyBorder="1" applyAlignment="1">
      <alignment horizontal="center" vertical="center" wrapText="1"/>
    </xf>
    <xf numFmtId="164" fontId="1" fillId="4" borderId="14" xfId="1" applyNumberFormat="1" applyFont="1" applyFill="1" applyBorder="1" applyAlignment="1">
      <alignment horizontal="center" vertical="center"/>
    </xf>
    <xf numFmtId="164" fontId="1" fillId="4" borderId="13" xfId="1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center" vertical="center"/>
    </xf>
    <xf numFmtId="0" fontId="1" fillId="0" borderId="0" xfId="0" applyFont="1" applyFill="1"/>
    <xf numFmtId="49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/>
    <xf numFmtId="49" fontId="10" fillId="0" borderId="1" xfId="0" applyNumberFormat="1" applyFont="1" applyFill="1" applyBorder="1" applyAlignment="1">
      <alignment horizontal="left" vertical="center" wrapText="1"/>
    </xf>
    <xf numFmtId="41" fontId="10" fillId="0" borderId="1" xfId="1" applyNumberFormat="1" applyFont="1" applyFill="1" applyBorder="1"/>
    <xf numFmtId="49" fontId="7" fillId="0" borderId="1" xfId="0" applyNumberFormat="1" applyFont="1" applyFill="1" applyBorder="1" applyAlignment="1">
      <alignment horizontal="left" vertical="center" wrapText="1"/>
    </xf>
    <xf numFmtId="41" fontId="7" fillId="0" borderId="1" xfId="1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41" fontId="4" fillId="0" borderId="15" xfId="0" applyNumberFormat="1" applyFont="1" applyFill="1" applyBorder="1"/>
    <xf numFmtId="164" fontId="1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64" fontId="7" fillId="0" borderId="1" xfId="1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3" borderId="4" xfId="1" applyNumberFormat="1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0" fontId="4" fillId="4" borderId="11" xfId="0" applyFont="1" applyFill="1" applyBorder="1" applyAlignment="1">
      <alignment horizontal="left" vertical="top" wrapText="1"/>
    </xf>
    <xf numFmtId="164" fontId="8" fillId="5" borderId="9" xfId="1" applyNumberFormat="1" applyFont="1" applyFill="1" applyBorder="1" applyAlignment="1">
      <alignment horizontal="center" vertical="center"/>
    </xf>
    <xf numFmtId="164" fontId="8" fillId="5" borderId="10" xfId="1" applyNumberFormat="1" applyFont="1" applyFill="1" applyBorder="1" applyAlignment="1">
      <alignment horizontal="center" vertical="center"/>
    </xf>
    <xf numFmtId="164" fontId="8" fillId="5" borderId="11" xfId="1" applyNumberFormat="1" applyFont="1" applyFill="1" applyBorder="1" applyAlignment="1">
      <alignment horizontal="center" vertical="center"/>
    </xf>
    <xf numFmtId="164" fontId="4" fillId="5" borderId="9" xfId="1" applyNumberFormat="1" applyFont="1" applyFill="1" applyBorder="1" applyAlignment="1">
      <alignment horizontal="center" vertical="center"/>
    </xf>
    <xf numFmtId="164" fontId="4" fillId="5" borderId="10" xfId="1" applyNumberFormat="1" applyFont="1" applyFill="1" applyBorder="1" applyAlignment="1">
      <alignment horizontal="center" vertical="center"/>
    </xf>
    <xf numFmtId="164" fontId="4" fillId="5" borderId="11" xfId="1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M13" sqref="M13"/>
    </sheetView>
  </sheetViews>
  <sheetFormatPr defaultRowHeight="21" x14ac:dyDescent="0.35"/>
  <cols>
    <col min="1" max="1" width="64.140625" style="52" customWidth="1"/>
    <col min="2" max="2" width="22" style="52" customWidth="1"/>
    <col min="3" max="16384" width="9.140625" style="52"/>
  </cols>
  <sheetData>
    <row r="1" spans="1:2" x14ac:dyDescent="0.35">
      <c r="A1" s="68" t="s">
        <v>52</v>
      </c>
      <c r="B1" s="68"/>
    </row>
    <row r="2" spans="1:2" x14ac:dyDescent="0.35">
      <c r="A2" s="68" t="s">
        <v>53</v>
      </c>
      <c r="B2" s="68"/>
    </row>
    <row r="3" spans="1:2" x14ac:dyDescent="0.35">
      <c r="A3" s="69" t="s">
        <v>0</v>
      </c>
      <c r="B3" s="66" t="s">
        <v>40</v>
      </c>
    </row>
    <row r="4" spans="1:2" x14ac:dyDescent="0.35">
      <c r="A4" s="70"/>
      <c r="B4" s="67" t="s">
        <v>41</v>
      </c>
    </row>
    <row r="5" spans="1:2" x14ac:dyDescent="0.35">
      <c r="A5" s="65" t="s">
        <v>42</v>
      </c>
      <c r="B5" s="54"/>
    </row>
    <row r="6" spans="1:2" x14ac:dyDescent="0.35">
      <c r="A6" s="53" t="s">
        <v>29</v>
      </c>
      <c r="B6" s="56">
        <v>273000</v>
      </c>
    </row>
    <row r="7" spans="1:2" x14ac:dyDescent="0.35">
      <c r="A7" s="53" t="s">
        <v>43</v>
      </c>
      <c r="B7" s="56">
        <v>400000</v>
      </c>
    </row>
    <row r="8" spans="1:2" x14ac:dyDescent="0.35">
      <c r="A8" s="57" t="s">
        <v>56</v>
      </c>
      <c r="B8" s="58">
        <v>512000</v>
      </c>
    </row>
    <row r="9" spans="1:2" x14ac:dyDescent="0.35">
      <c r="A9" s="53" t="s">
        <v>26</v>
      </c>
      <c r="B9" s="56">
        <v>800000</v>
      </c>
    </row>
    <row r="10" spans="1:2" x14ac:dyDescent="0.35">
      <c r="A10" s="53" t="s">
        <v>44</v>
      </c>
      <c r="B10" s="56">
        <v>50000</v>
      </c>
    </row>
    <row r="11" spans="1:2" x14ac:dyDescent="0.35">
      <c r="A11" s="57" t="s">
        <v>45</v>
      </c>
      <c r="B11" s="58">
        <v>1317100</v>
      </c>
    </row>
    <row r="12" spans="1:2" x14ac:dyDescent="0.35">
      <c r="A12" s="57" t="s">
        <v>46</v>
      </c>
      <c r="B12" s="58">
        <v>845000</v>
      </c>
    </row>
    <row r="13" spans="1:2" x14ac:dyDescent="0.35">
      <c r="A13" s="57" t="s">
        <v>47</v>
      </c>
      <c r="B13" s="58">
        <v>782700</v>
      </c>
    </row>
    <row r="14" spans="1:2" x14ac:dyDescent="0.35">
      <c r="A14" s="57" t="s">
        <v>21</v>
      </c>
      <c r="B14" s="58">
        <f>9600000+480000+30000</f>
        <v>10110000</v>
      </c>
    </row>
    <row r="15" spans="1:2" x14ac:dyDescent="0.35">
      <c r="A15" s="55" t="s">
        <v>48</v>
      </c>
      <c r="B15" s="56">
        <f>480000+2760000</f>
        <v>3240000</v>
      </c>
    </row>
    <row r="16" spans="1:2" x14ac:dyDescent="0.35">
      <c r="A16" s="55" t="s">
        <v>55</v>
      </c>
      <c r="B16" s="56">
        <v>4000000</v>
      </c>
    </row>
    <row r="17" spans="1:2" x14ac:dyDescent="0.35">
      <c r="A17" s="55" t="s">
        <v>49</v>
      </c>
      <c r="B17" s="56">
        <v>480000</v>
      </c>
    </row>
    <row r="18" spans="1:2" ht="21.75" thickBot="1" x14ac:dyDescent="0.4">
      <c r="A18" s="59" t="s">
        <v>35</v>
      </c>
      <c r="B18" s="60">
        <f>SUM(B6:B17)</f>
        <v>22809800</v>
      </c>
    </row>
    <row r="19" spans="1:2" ht="21.75" thickTop="1" x14ac:dyDescent="0.35"/>
  </sheetData>
  <mergeCells count="3">
    <mergeCell ref="A1:B1"/>
    <mergeCell ref="A2:B2"/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110" zoomScaleNormal="110" workbookViewId="0">
      <selection activeCell="D12" sqref="D12"/>
    </sheetView>
  </sheetViews>
  <sheetFormatPr defaultRowHeight="24.75" customHeight="1" x14ac:dyDescent="0.25"/>
  <cols>
    <col min="1" max="1" width="7.140625" style="1" customWidth="1"/>
    <col min="2" max="2" width="33.85546875" style="1" customWidth="1"/>
    <col min="3" max="6" width="13.28515625" style="8" customWidth="1"/>
    <col min="7" max="7" width="15.42578125" style="8" customWidth="1"/>
    <col min="8" max="8" width="9.140625" style="1" customWidth="1"/>
    <col min="9" max="16384" width="9.140625" style="1"/>
  </cols>
  <sheetData>
    <row r="1" spans="1:7" ht="24.75" customHeight="1" x14ac:dyDescent="0.25">
      <c r="A1" s="71" t="s">
        <v>29</v>
      </c>
      <c r="B1" s="71"/>
      <c r="C1" s="71"/>
      <c r="D1" s="71"/>
      <c r="E1" s="71"/>
      <c r="F1" s="71"/>
      <c r="G1" s="71"/>
    </row>
    <row r="2" spans="1:7" ht="24.75" customHeight="1" x14ac:dyDescent="0.25">
      <c r="A2" s="72" t="s">
        <v>7</v>
      </c>
      <c r="B2" s="72"/>
      <c r="C2" s="72"/>
      <c r="D2" s="72"/>
      <c r="E2" s="72"/>
      <c r="F2" s="72"/>
      <c r="G2" s="72"/>
    </row>
    <row r="3" spans="1:7" ht="24.75" customHeight="1" x14ac:dyDescent="0.25">
      <c r="A3" s="76" t="s">
        <v>9</v>
      </c>
      <c r="B3" s="76" t="s">
        <v>0</v>
      </c>
      <c r="C3" s="77" t="s">
        <v>6</v>
      </c>
      <c r="D3" s="77"/>
      <c r="E3" s="77"/>
      <c r="F3" s="77"/>
      <c r="G3" s="77"/>
    </row>
    <row r="4" spans="1:7" ht="24.75" customHeight="1" x14ac:dyDescent="0.25">
      <c r="A4" s="76"/>
      <c r="B4" s="76"/>
      <c r="C4" s="9" t="s">
        <v>4</v>
      </c>
      <c r="D4" s="9" t="s">
        <v>5</v>
      </c>
      <c r="E4" s="9" t="s">
        <v>1</v>
      </c>
      <c r="F4" s="9" t="s">
        <v>2</v>
      </c>
      <c r="G4" s="9" t="s">
        <v>3</v>
      </c>
    </row>
    <row r="5" spans="1:7" ht="24.75" customHeight="1" x14ac:dyDescent="0.25">
      <c r="A5" s="3">
        <v>1</v>
      </c>
      <c r="B5" s="14" t="s">
        <v>34</v>
      </c>
      <c r="C5" s="26">
        <v>263000</v>
      </c>
      <c r="D5" s="16"/>
      <c r="E5" s="16"/>
      <c r="F5" s="16"/>
      <c r="G5" s="16"/>
    </row>
    <row r="6" spans="1:7" ht="24.75" customHeight="1" x14ac:dyDescent="0.25">
      <c r="A6" s="17"/>
      <c r="B6" s="18" t="s">
        <v>33</v>
      </c>
      <c r="C6" s="27"/>
      <c r="D6" s="19"/>
      <c r="E6" s="19"/>
      <c r="F6" s="19"/>
      <c r="G6" s="19"/>
    </row>
    <row r="7" spans="1:7" ht="24.75" customHeight="1" x14ac:dyDescent="0.25">
      <c r="A7" s="5">
        <v>2</v>
      </c>
      <c r="B7" s="6" t="s">
        <v>16</v>
      </c>
      <c r="C7" s="7"/>
      <c r="D7" s="7"/>
      <c r="E7" s="7">
        <v>10000</v>
      </c>
      <c r="F7" s="7"/>
      <c r="G7" s="7"/>
    </row>
    <row r="8" spans="1:7" ht="24.75" customHeight="1" thickBot="1" x14ac:dyDescent="0.3">
      <c r="A8" s="12"/>
      <c r="B8" s="13" t="s">
        <v>18</v>
      </c>
      <c r="C8" s="73">
        <f>C5+E7</f>
        <v>273000</v>
      </c>
      <c r="D8" s="74"/>
      <c r="E8" s="74"/>
      <c r="F8" s="74"/>
      <c r="G8" s="75"/>
    </row>
    <row r="9" spans="1:7" ht="24.75" customHeight="1" thickTop="1" x14ac:dyDescent="0.25"/>
    <row r="11" spans="1:7" ht="24.75" customHeight="1" x14ac:dyDescent="0.25">
      <c r="C11" s="1"/>
      <c r="D11" s="1"/>
      <c r="E11" s="1"/>
      <c r="F11" s="1"/>
      <c r="G11" s="1"/>
    </row>
    <row r="12" spans="1:7" ht="24.75" customHeight="1" x14ac:dyDescent="0.25">
      <c r="C12" s="1"/>
      <c r="D12" s="1"/>
      <c r="E12" s="1"/>
      <c r="F12" s="1"/>
      <c r="G12" s="1"/>
    </row>
    <row r="13" spans="1:7" ht="24.75" customHeight="1" x14ac:dyDescent="0.25">
      <c r="C13" s="1"/>
      <c r="D13" s="1"/>
      <c r="E13" s="1"/>
      <c r="F13" s="1"/>
      <c r="G13" s="1"/>
    </row>
    <row r="14" spans="1:7" ht="24.75" customHeight="1" x14ac:dyDescent="0.25">
      <c r="C14" s="1"/>
      <c r="D14" s="1"/>
      <c r="E14" s="1"/>
      <c r="F14" s="1"/>
      <c r="G14" s="1"/>
    </row>
    <row r="15" spans="1:7" ht="24.75" customHeight="1" x14ac:dyDescent="0.25">
      <c r="C15" s="1"/>
      <c r="D15" s="1"/>
      <c r="E15" s="1"/>
      <c r="F15" s="1"/>
      <c r="G15" s="1"/>
    </row>
    <row r="16" spans="1:7" ht="24.75" customHeight="1" x14ac:dyDescent="0.25">
      <c r="C16" s="1"/>
      <c r="D16" s="1"/>
      <c r="E16" s="1"/>
      <c r="F16" s="1"/>
      <c r="G16" s="1"/>
    </row>
    <row r="17" spans="3:7" ht="24.75" customHeight="1" x14ac:dyDescent="0.25">
      <c r="C17" s="1"/>
      <c r="D17" s="1"/>
      <c r="E17" s="1"/>
      <c r="F17" s="1"/>
      <c r="G17" s="1"/>
    </row>
    <row r="18" spans="3:7" ht="24.75" customHeight="1" x14ac:dyDescent="0.25">
      <c r="C18" s="1"/>
      <c r="D18" s="1"/>
      <c r="E18" s="1"/>
      <c r="F18" s="1"/>
      <c r="G18" s="1"/>
    </row>
    <row r="19" spans="3:7" ht="24.75" customHeight="1" x14ac:dyDescent="0.25">
      <c r="C19" s="1"/>
      <c r="D19" s="1"/>
      <c r="E19" s="1"/>
      <c r="F19" s="1"/>
      <c r="G19" s="1"/>
    </row>
    <row r="20" spans="3:7" ht="24.75" customHeight="1" x14ac:dyDescent="0.25">
      <c r="C20" s="1"/>
      <c r="D20" s="1"/>
      <c r="E20" s="1"/>
      <c r="F20" s="1"/>
      <c r="G20" s="1"/>
    </row>
    <row r="21" spans="3:7" ht="24.75" customHeight="1" x14ac:dyDescent="0.25">
      <c r="C21" s="1"/>
      <c r="D21" s="1"/>
      <c r="E21" s="1"/>
      <c r="F21" s="1"/>
      <c r="G21" s="1"/>
    </row>
    <row r="22" spans="3:7" ht="24.75" customHeight="1" x14ac:dyDescent="0.25">
      <c r="C22" s="1"/>
      <c r="D22" s="1"/>
      <c r="E22" s="1"/>
      <c r="F22" s="1"/>
      <c r="G22" s="1"/>
    </row>
    <row r="23" spans="3:7" ht="24.75" customHeight="1" x14ac:dyDescent="0.25">
      <c r="C23" s="1"/>
      <c r="D23" s="1"/>
      <c r="E23" s="1"/>
      <c r="F23" s="1"/>
      <c r="G23" s="1"/>
    </row>
    <row r="24" spans="3:7" ht="43.5" customHeight="1" x14ac:dyDescent="0.25">
      <c r="C24" s="1"/>
      <c r="D24" s="1"/>
      <c r="E24" s="1"/>
      <c r="F24" s="1"/>
      <c r="G24" s="1"/>
    </row>
    <row r="25" spans="3:7" ht="24.75" customHeight="1" x14ac:dyDescent="0.25">
      <c r="C25" s="1"/>
      <c r="D25" s="1"/>
      <c r="E25" s="1"/>
      <c r="F25" s="1"/>
      <c r="G25" s="1"/>
    </row>
    <row r="26" spans="3:7" ht="24.75" customHeight="1" x14ac:dyDescent="0.25">
      <c r="C26" s="1"/>
      <c r="D26" s="1"/>
      <c r="E26" s="1"/>
      <c r="F26" s="1"/>
      <c r="G26" s="1"/>
    </row>
    <row r="27" spans="3:7" ht="24.75" customHeight="1" x14ac:dyDescent="0.25">
      <c r="C27" s="1"/>
      <c r="D27" s="1"/>
      <c r="E27" s="1"/>
      <c r="F27" s="1"/>
      <c r="G27" s="1"/>
    </row>
    <row r="28" spans="3:7" ht="24.75" customHeight="1" x14ac:dyDescent="0.25">
      <c r="C28" s="1"/>
      <c r="D28" s="1"/>
      <c r="E28" s="1"/>
      <c r="F28" s="1"/>
      <c r="G28" s="1"/>
    </row>
    <row r="29" spans="3:7" ht="24.75" customHeight="1" x14ac:dyDescent="0.25">
      <c r="C29" s="1"/>
      <c r="D29" s="1"/>
      <c r="E29" s="1"/>
      <c r="F29" s="1"/>
      <c r="G29" s="1"/>
    </row>
    <row r="30" spans="3:7" ht="24.75" customHeight="1" x14ac:dyDescent="0.25">
      <c r="C30" s="1"/>
      <c r="D30" s="1"/>
      <c r="E30" s="1"/>
      <c r="F30" s="1"/>
      <c r="G30" s="1"/>
    </row>
    <row r="31" spans="3:7" ht="24.75" customHeight="1" x14ac:dyDescent="0.25">
      <c r="C31" s="1"/>
      <c r="D31" s="1"/>
      <c r="E31" s="1"/>
      <c r="F31" s="1"/>
      <c r="G31" s="1"/>
    </row>
    <row r="32" spans="3:7" ht="24.75" customHeight="1" x14ac:dyDescent="0.25">
      <c r="C32" s="1"/>
      <c r="D32" s="1"/>
      <c r="E32" s="1"/>
      <c r="F32" s="1"/>
      <c r="G32" s="1"/>
    </row>
    <row r="33" spans="3:7" ht="24.75" customHeight="1" x14ac:dyDescent="0.25">
      <c r="C33" s="1"/>
      <c r="D33" s="1"/>
      <c r="E33" s="1"/>
      <c r="F33" s="1"/>
      <c r="G33" s="1"/>
    </row>
  </sheetData>
  <mergeCells count="6">
    <mergeCell ref="A1:G1"/>
    <mergeCell ref="A2:G2"/>
    <mergeCell ref="C8:G8"/>
    <mergeCell ref="A3:A4"/>
    <mergeCell ref="B3:B4"/>
    <mergeCell ref="C3:G3"/>
  </mergeCells>
  <pageMargins left="0.25" right="0.25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110" zoomScaleNormal="110" workbookViewId="0">
      <selection activeCell="K10" sqref="K10"/>
    </sheetView>
  </sheetViews>
  <sheetFormatPr defaultRowHeight="24.75" customHeight="1" x14ac:dyDescent="0.25"/>
  <cols>
    <col min="1" max="1" width="5.85546875" style="1" customWidth="1"/>
    <col min="2" max="2" width="33" style="1" customWidth="1"/>
    <col min="3" max="5" width="14.28515625" style="8" customWidth="1"/>
    <col min="6" max="6" width="12.7109375" style="8" customWidth="1"/>
    <col min="7" max="7" width="14.7109375" style="8" bestFit="1" customWidth="1"/>
    <col min="8" max="8" width="9.140625" style="1" customWidth="1"/>
    <col min="9" max="16384" width="9.140625" style="1"/>
  </cols>
  <sheetData>
    <row r="1" spans="1:7" ht="24.75" customHeight="1" x14ac:dyDescent="0.25">
      <c r="A1" s="71" t="s">
        <v>8</v>
      </c>
      <c r="B1" s="71"/>
      <c r="C1" s="71"/>
      <c r="D1" s="71"/>
      <c r="E1" s="71"/>
      <c r="F1" s="71"/>
      <c r="G1" s="71"/>
    </row>
    <row r="2" spans="1:7" ht="24.75" customHeight="1" x14ac:dyDescent="0.25">
      <c r="A2" s="72" t="s">
        <v>7</v>
      </c>
      <c r="B2" s="72"/>
      <c r="C2" s="72"/>
      <c r="D2" s="72"/>
      <c r="E2" s="72"/>
      <c r="F2" s="72"/>
      <c r="G2" s="72"/>
    </row>
    <row r="3" spans="1:7" ht="24.75" customHeight="1" x14ac:dyDescent="0.25">
      <c r="A3" s="76" t="s">
        <v>9</v>
      </c>
      <c r="B3" s="76" t="s">
        <v>0</v>
      </c>
      <c r="C3" s="77" t="s">
        <v>6</v>
      </c>
      <c r="D3" s="77"/>
      <c r="E3" s="77"/>
      <c r="F3" s="77"/>
      <c r="G3" s="77"/>
    </row>
    <row r="4" spans="1:7" ht="24.75" customHeight="1" x14ac:dyDescent="0.25">
      <c r="A4" s="76"/>
      <c r="B4" s="76"/>
      <c r="C4" s="28" t="s">
        <v>4</v>
      </c>
      <c r="D4" s="28" t="s">
        <v>5</v>
      </c>
      <c r="E4" s="28" t="s">
        <v>1</v>
      </c>
      <c r="F4" s="28" t="s">
        <v>2</v>
      </c>
      <c r="G4" s="28" t="s">
        <v>3</v>
      </c>
    </row>
    <row r="5" spans="1:7" ht="21" hidden="1" x14ac:dyDescent="0.25">
      <c r="A5" s="3">
        <v>1</v>
      </c>
      <c r="B5" s="14" t="s">
        <v>10</v>
      </c>
      <c r="C5" s="4">
        <v>0</v>
      </c>
      <c r="D5" s="4"/>
      <c r="E5" s="4"/>
      <c r="F5" s="4"/>
      <c r="G5" s="4"/>
    </row>
    <row r="6" spans="1:7" ht="21" hidden="1" x14ac:dyDescent="0.25">
      <c r="A6" s="17"/>
      <c r="B6" s="20" t="s">
        <v>15</v>
      </c>
      <c r="C6" s="19"/>
      <c r="D6" s="19"/>
      <c r="E6" s="19"/>
      <c r="F6" s="19"/>
      <c r="G6" s="19"/>
    </row>
    <row r="7" spans="1:7" ht="24.75" customHeight="1" x14ac:dyDescent="0.25">
      <c r="A7" s="3">
        <v>1</v>
      </c>
      <c r="B7" s="21" t="s">
        <v>11</v>
      </c>
      <c r="C7" s="4">
        <v>300000</v>
      </c>
      <c r="D7" s="4"/>
      <c r="E7" s="4"/>
      <c r="F7" s="4"/>
      <c r="G7" s="4"/>
    </row>
    <row r="8" spans="1:7" ht="24.75" customHeight="1" x14ac:dyDescent="0.25">
      <c r="A8" s="22"/>
      <c r="B8" s="23" t="s">
        <v>12</v>
      </c>
      <c r="C8" s="24"/>
      <c r="D8" s="24"/>
      <c r="E8" s="24"/>
      <c r="F8" s="24"/>
      <c r="G8" s="24"/>
    </row>
    <row r="9" spans="1:7" ht="24.75" customHeight="1" x14ac:dyDescent="0.25">
      <c r="A9" s="22"/>
      <c r="B9" s="23" t="s">
        <v>13</v>
      </c>
      <c r="C9" s="24"/>
      <c r="D9" s="24"/>
      <c r="E9" s="24"/>
      <c r="F9" s="24"/>
      <c r="G9" s="24"/>
    </row>
    <row r="10" spans="1:7" ht="24.75" customHeight="1" x14ac:dyDescent="0.25">
      <c r="A10" s="17"/>
      <c r="B10" s="25" t="s">
        <v>14</v>
      </c>
      <c r="C10" s="19"/>
      <c r="D10" s="19"/>
      <c r="E10" s="19"/>
      <c r="F10" s="19"/>
      <c r="G10" s="19"/>
    </row>
    <row r="11" spans="1:7" ht="24.75" customHeight="1" x14ac:dyDescent="0.25">
      <c r="A11" s="5">
        <v>2</v>
      </c>
      <c r="B11" s="6" t="s">
        <v>16</v>
      </c>
      <c r="C11" s="7"/>
      <c r="D11" s="7"/>
      <c r="E11" s="7">
        <v>50000</v>
      </c>
      <c r="F11" s="7"/>
      <c r="G11" s="7"/>
    </row>
    <row r="12" spans="1:7" ht="24.75" customHeight="1" x14ac:dyDescent="0.25">
      <c r="A12" s="5">
        <v>3</v>
      </c>
      <c r="B12" s="6" t="s">
        <v>17</v>
      </c>
      <c r="C12" s="7"/>
      <c r="D12" s="7"/>
      <c r="E12" s="7">
        <v>50000</v>
      </c>
      <c r="F12" s="7"/>
      <c r="G12" s="7"/>
    </row>
    <row r="13" spans="1:7" ht="24.75" customHeight="1" x14ac:dyDescent="0.25">
      <c r="A13" s="29"/>
      <c r="B13" s="30" t="s">
        <v>35</v>
      </c>
      <c r="C13" s="84">
        <f>SUM(C5:G12)</f>
        <v>400000</v>
      </c>
      <c r="D13" s="85"/>
      <c r="E13" s="85"/>
      <c r="F13" s="85"/>
      <c r="G13" s="86"/>
    </row>
    <row r="14" spans="1:7" ht="48" hidden="1" customHeight="1" x14ac:dyDescent="0.25">
      <c r="A14" s="87" t="s">
        <v>39</v>
      </c>
      <c r="B14" s="88"/>
      <c r="C14" s="42"/>
      <c r="D14" s="43"/>
      <c r="E14" s="44"/>
      <c r="F14" s="45"/>
      <c r="G14" s="46"/>
    </row>
    <row r="15" spans="1:7" ht="26.25" hidden="1" customHeight="1" x14ac:dyDescent="0.25">
      <c r="A15" s="47">
        <v>1</v>
      </c>
      <c r="B15" s="48" t="s">
        <v>11</v>
      </c>
      <c r="C15" s="49"/>
      <c r="D15" s="50"/>
      <c r="E15" s="49"/>
      <c r="F15" s="51"/>
      <c r="G15" s="38"/>
    </row>
    <row r="16" spans="1:7" ht="24.75" hidden="1" customHeight="1" x14ac:dyDescent="0.25">
      <c r="A16" s="41"/>
      <c r="B16" s="30" t="s">
        <v>35</v>
      </c>
      <c r="C16" s="39"/>
      <c r="D16" s="39"/>
      <c r="E16" s="39"/>
      <c r="F16" s="39"/>
      <c r="G16" s="40"/>
    </row>
    <row r="17" spans="1:7" ht="24.75" customHeight="1" x14ac:dyDescent="0.25">
      <c r="A17" s="78" t="s">
        <v>36</v>
      </c>
      <c r="B17" s="79"/>
      <c r="C17" s="79"/>
      <c r="D17" s="79"/>
      <c r="E17" s="79"/>
      <c r="F17" s="79"/>
      <c r="G17" s="80"/>
    </row>
    <row r="18" spans="1:7" ht="24.75" customHeight="1" x14ac:dyDescent="0.25">
      <c r="A18" s="32">
        <v>1</v>
      </c>
      <c r="B18" s="33" t="s">
        <v>37</v>
      </c>
      <c r="C18" s="34">
        <v>512000</v>
      </c>
      <c r="D18" s="35"/>
      <c r="E18" s="35"/>
      <c r="F18" s="35"/>
      <c r="G18" s="35"/>
    </row>
    <row r="19" spans="1:7" ht="24.75" customHeight="1" x14ac:dyDescent="0.25">
      <c r="A19" s="36"/>
      <c r="B19" s="37" t="s">
        <v>35</v>
      </c>
      <c r="C19" s="81">
        <f>SUM(C18:G18)</f>
        <v>512000</v>
      </c>
      <c r="D19" s="82"/>
      <c r="E19" s="82"/>
      <c r="F19" s="82"/>
      <c r="G19" s="83"/>
    </row>
    <row r="20" spans="1:7" ht="24.75" customHeight="1" thickBot="1" x14ac:dyDescent="0.3">
      <c r="A20" s="12"/>
      <c r="B20" s="13" t="s">
        <v>18</v>
      </c>
      <c r="C20" s="73">
        <f>SUM(C13++C19)</f>
        <v>912000</v>
      </c>
      <c r="D20" s="74"/>
      <c r="E20" s="74"/>
      <c r="F20" s="74"/>
      <c r="G20" s="75"/>
    </row>
    <row r="21" spans="1:7" ht="24.75" customHeight="1" thickTop="1" x14ac:dyDescent="0.25"/>
    <row r="22" spans="1:7" ht="24.75" customHeight="1" x14ac:dyDescent="0.25">
      <c r="B22" s="31" t="s">
        <v>38</v>
      </c>
    </row>
  </sheetData>
  <mergeCells count="10">
    <mergeCell ref="A1:G1"/>
    <mergeCell ref="A2:G2"/>
    <mergeCell ref="A17:G17"/>
    <mergeCell ref="C19:G19"/>
    <mergeCell ref="C20:G20"/>
    <mergeCell ref="A3:A4"/>
    <mergeCell ref="C13:G13"/>
    <mergeCell ref="C3:G3"/>
    <mergeCell ref="B3:B4"/>
    <mergeCell ref="A14:B14"/>
  </mergeCells>
  <pageMargins left="0.25" right="0.25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C19" sqref="C19"/>
    </sheetView>
  </sheetViews>
  <sheetFormatPr defaultRowHeight="24.75" customHeight="1" x14ac:dyDescent="0.25"/>
  <cols>
    <col min="1" max="1" width="5.85546875" style="1" customWidth="1"/>
    <col min="2" max="2" width="31" style="1" customWidth="1"/>
    <col min="3" max="6" width="14.28515625" style="8" customWidth="1"/>
    <col min="7" max="7" width="14.7109375" style="8" customWidth="1"/>
    <col min="8" max="8" width="9.140625" style="1" customWidth="1"/>
    <col min="9" max="16384" width="9.140625" style="1"/>
  </cols>
  <sheetData>
    <row r="1" spans="1:7" ht="24.75" customHeight="1" x14ac:dyDescent="0.25">
      <c r="A1" s="71" t="s">
        <v>26</v>
      </c>
      <c r="B1" s="71"/>
      <c r="C1" s="71"/>
      <c r="D1" s="71"/>
      <c r="E1" s="71"/>
      <c r="F1" s="71"/>
      <c r="G1" s="71"/>
    </row>
    <row r="2" spans="1:7" ht="24.75" customHeight="1" x14ac:dyDescent="0.25">
      <c r="A2" s="72" t="s">
        <v>7</v>
      </c>
      <c r="B2" s="72"/>
      <c r="C2" s="72"/>
      <c r="D2" s="72"/>
      <c r="E2" s="72"/>
      <c r="F2" s="72"/>
      <c r="G2" s="72"/>
    </row>
    <row r="3" spans="1:7" ht="24.75" customHeight="1" x14ac:dyDescent="0.25">
      <c r="A3" s="76" t="s">
        <v>9</v>
      </c>
      <c r="B3" s="76" t="s">
        <v>0</v>
      </c>
      <c r="C3" s="77" t="s">
        <v>6</v>
      </c>
      <c r="D3" s="77"/>
      <c r="E3" s="77"/>
      <c r="F3" s="77"/>
      <c r="G3" s="77"/>
    </row>
    <row r="4" spans="1:7" ht="24.75" customHeight="1" x14ac:dyDescent="0.25">
      <c r="A4" s="76"/>
      <c r="B4" s="76"/>
      <c r="C4" s="2" t="s">
        <v>4</v>
      </c>
      <c r="D4" s="2" t="s">
        <v>5</v>
      </c>
      <c r="E4" s="2" t="s">
        <v>1</v>
      </c>
      <c r="F4" s="2" t="s">
        <v>2</v>
      </c>
      <c r="G4" s="2" t="s">
        <v>3</v>
      </c>
    </row>
    <row r="5" spans="1:7" ht="63" x14ac:dyDescent="0.25">
      <c r="A5" s="3">
        <v>1</v>
      </c>
      <c r="B5" s="14" t="s">
        <v>30</v>
      </c>
      <c r="C5" s="4">
        <v>10000</v>
      </c>
      <c r="D5" s="4"/>
      <c r="E5" s="4"/>
      <c r="F5" s="4"/>
      <c r="G5" s="4"/>
    </row>
    <row r="6" spans="1:7" ht="63" x14ac:dyDescent="0.25">
      <c r="A6" s="3">
        <v>2</v>
      </c>
      <c r="B6" s="14" t="s">
        <v>31</v>
      </c>
      <c r="C6" s="4">
        <v>120000</v>
      </c>
      <c r="D6" s="4"/>
      <c r="E6" s="4"/>
      <c r="F6" s="4"/>
      <c r="G6" s="4"/>
    </row>
    <row r="7" spans="1:7" ht="26.25" customHeight="1" x14ac:dyDescent="0.25">
      <c r="A7" s="5">
        <v>3</v>
      </c>
      <c r="B7" s="15" t="s">
        <v>27</v>
      </c>
      <c r="C7" s="7"/>
      <c r="D7" s="7"/>
      <c r="E7" s="7">
        <v>270000</v>
      </c>
      <c r="F7" s="7"/>
      <c r="G7" s="7"/>
    </row>
    <row r="8" spans="1:7" ht="26.25" customHeight="1" x14ac:dyDescent="0.25">
      <c r="A8" s="5">
        <v>4</v>
      </c>
      <c r="B8" s="15" t="s">
        <v>28</v>
      </c>
      <c r="C8" s="7"/>
      <c r="D8" s="7"/>
      <c r="E8" s="7">
        <v>200000</v>
      </c>
      <c r="F8" s="7"/>
      <c r="G8" s="7"/>
    </row>
    <row r="9" spans="1:7" ht="42" x14ac:dyDescent="0.25">
      <c r="A9" s="3">
        <v>5</v>
      </c>
      <c r="B9" s="14" t="s">
        <v>32</v>
      </c>
      <c r="C9" s="4"/>
      <c r="D9" s="4">
        <v>200000</v>
      </c>
      <c r="E9" s="4"/>
      <c r="F9" s="4"/>
      <c r="G9" s="4"/>
    </row>
    <row r="10" spans="1:7" ht="24.75" customHeight="1" thickBot="1" x14ac:dyDescent="0.3">
      <c r="A10" s="12"/>
      <c r="B10" s="13" t="s">
        <v>18</v>
      </c>
      <c r="C10" s="73">
        <f>SUM(C5:G9)</f>
        <v>800000</v>
      </c>
      <c r="D10" s="74"/>
      <c r="E10" s="74"/>
      <c r="F10" s="74"/>
      <c r="G10" s="75"/>
    </row>
    <row r="11" spans="1:7" ht="24.75" customHeight="1" thickTop="1" x14ac:dyDescent="0.25"/>
  </sheetData>
  <mergeCells count="6">
    <mergeCell ref="A1:G1"/>
    <mergeCell ref="A2:G2"/>
    <mergeCell ref="C10:G10"/>
    <mergeCell ref="A3:A4"/>
    <mergeCell ref="B3:B4"/>
    <mergeCell ref="C3:G3"/>
  </mergeCells>
  <pageMargins left="0.25" right="0.25" top="0.75" bottom="0.75" header="0.3" footer="0.3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H14" sqref="H14"/>
    </sheetView>
  </sheetViews>
  <sheetFormatPr defaultRowHeight="27.75" customHeight="1" x14ac:dyDescent="0.25"/>
  <cols>
    <col min="1" max="1" width="5.85546875" style="1" customWidth="1"/>
    <col min="2" max="2" width="31.7109375" style="1" customWidth="1"/>
    <col min="3" max="5" width="14" style="8" customWidth="1"/>
    <col min="6" max="6" width="15.42578125" style="8" customWidth="1"/>
    <col min="7" max="7" width="14.7109375" style="8" customWidth="1"/>
    <col min="8" max="8" width="12.140625" style="1" bestFit="1" customWidth="1"/>
    <col min="9" max="16384" width="9.140625" style="1"/>
  </cols>
  <sheetData>
    <row r="1" spans="1:8" ht="27.75" customHeight="1" x14ac:dyDescent="0.25">
      <c r="A1" s="71" t="s">
        <v>19</v>
      </c>
      <c r="B1" s="71"/>
      <c r="C1" s="71"/>
      <c r="D1" s="71"/>
      <c r="E1" s="71"/>
      <c r="F1" s="71"/>
      <c r="G1" s="71"/>
    </row>
    <row r="2" spans="1:8" ht="27.75" customHeight="1" x14ac:dyDescent="0.25">
      <c r="A2" s="72" t="s">
        <v>7</v>
      </c>
      <c r="B2" s="72"/>
      <c r="C2" s="72"/>
      <c r="D2" s="72"/>
      <c r="E2" s="72"/>
      <c r="F2" s="72"/>
      <c r="G2" s="72"/>
    </row>
    <row r="3" spans="1:8" ht="27.75" customHeight="1" x14ac:dyDescent="0.25">
      <c r="A3" s="76" t="s">
        <v>9</v>
      </c>
      <c r="B3" s="76" t="s">
        <v>0</v>
      </c>
      <c r="C3" s="77" t="s">
        <v>6</v>
      </c>
      <c r="D3" s="77"/>
      <c r="E3" s="77"/>
      <c r="F3" s="77"/>
      <c r="G3" s="77"/>
    </row>
    <row r="4" spans="1:8" ht="27.75" customHeight="1" x14ac:dyDescent="0.25">
      <c r="A4" s="76"/>
      <c r="B4" s="76"/>
      <c r="C4" s="2" t="s">
        <v>4</v>
      </c>
      <c r="D4" s="2" t="s">
        <v>5</v>
      </c>
      <c r="E4" s="2" t="s">
        <v>1</v>
      </c>
      <c r="F4" s="2" t="s">
        <v>21</v>
      </c>
      <c r="G4" s="2" t="s">
        <v>3</v>
      </c>
    </row>
    <row r="5" spans="1:8" ht="42" x14ac:dyDescent="0.25">
      <c r="A5" s="3">
        <v>1</v>
      </c>
      <c r="B5" s="14" t="s">
        <v>50</v>
      </c>
      <c r="C5" s="4">
        <v>3240000</v>
      </c>
      <c r="D5" s="4"/>
      <c r="E5" s="4"/>
      <c r="F5" s="4"/>
      <c r="G5" s="4"/>
    </row>
    <row r="6" spans="1:8" ht="42" x14ac:dyDescent="0.25">
      <c r="A6" s="3">
        <v>2</v>
      </c>
      <c r="B6" s="14" t="s">
        <v>54</v>
      </c>
      <c r="C6" s="4">
        <v>4000000</v>
      </c>
      <c r="D6" s="4"/>
      <c r="E6" s="4"/>
      <c r="F6" s="4"/>
      <c r="G6" s="4"/>
    </row>
    <row r="7" spans="1:8" ht="27.75" customHeight="1" x14ac:dyDescent="0.25">
      <c r="A7" s="5">
        <v>3</v>
      </c>
      <c r="B7" s="6" t="s">
        <v>51</v>
      </c>
      <c r="C7" s="7">
        <v>480000</v>
      </c>
      <c r="D7" s="7"/>
      <c r="E7" s="7"/>
      <c r="F7" s="7"/>
      <c r="G7" s="7"/>
    </row>
    <row r="8" spans="1:8" ht="27.75" customHeight="1" x14ac:dyDescent="0.35">
      <c r="A8" s="32">
        <v>4</v>
      </c>
      <c r="B8" s="57" t="s">
        <v>45</v>
      </c>
      <c r="C8" s="7"/>
      <c r="D8" s="58">
        <v>1317100</v>
      </c>
      <c r="E8" s="7"/>
      <c r="F8" s="7"/>
      <c r="G8" s="7"/>
    </row>
    <row r="9" spans="1:8" ht="27.75" customHeight="1" x14ac:dyDescent="0.35">
      <c r="A9" s="62">
        <v>5</v>
      </c>
      <c r="B9" s="57" t="s">
        <v>46</v>
      </c>
      <c r="C9" s="7"/>
      <c r="D9" s="58">
        <v>845000</v>
      </c>
      <c r="E9" s="7"/>
      <c r="F9" s="7"/>
      <c r="G9" s="7"/>
    </row>
    <row r="10" spans="1:8" ht="27.75" customHeight="1" x14ac:dyDescent="0.35">
      <c r="A10" s="32">
        <v>6</v>
      </c>
      <c r="B10" s="57" t="s">
        <v>47</v>
      </c>
      <c r="C10" s="7"/>
      <c r="D10" s="58">
        <v>782700</v>
      </c>
      <c r="E10" s="7"/>
      <c r="F10" s="7"/>
      <c r="G10" s="7"/>
    </row>
    <row r="11" spans="1:8" ht="27.75" customHeight="1" x14ac:dyDescent="0.25">
      <c r="A11" s="62">
        <v>7</v>
      </c>
      <c r="B11" s="63" t="s">
        <v>22</v>
      </c>
      <c r="C11" s="64"/>
      <c r="D11" s="64"/>
      <c r="E11" s="64"/>
      <c r="F11" s="64">
        <v>9600000</v>
      </c>
      <c r="G11" s="7"/>
    </row>
    <row r="12" spans="1:8" ht="27.75" customHeight="1" x14ac:dyDescent="0.25">
      <c r="A12" s="32">
        <v>8</v>
      </c>
      <c r="B12" s="63" t="s">
        <v>23</v>
      </c>
      <c r="C12" s="64"/>
      <c r="D12" s="64"/>
      <c r="E12" s="64"/>
      <c r="F12" s="64">
        <v>480000</v>
      </c>
      <c r="G12" s="7"/>
    </row>
    <row r="13" spans="1:8" ht="27.75" customHeight="1" x14ac:dyDescent="0.25">
      <c r="A13" s="62">
        <v>9</v>
      </c>
      <c r="B13" s="63" t="s">
        <v>24</v>
      </c>
      <c r="C13" s="64"/>
      <c r="D13" s="64"/>
      <c r="E13" s="64"/>
      <c r="F13" s="64">
        <v>30000</v>
      </c>
      <c r="G13" s="7"/>
    </row>
    <row r="14" spans="1:8" ht="27.75" customHeight="1" x14ac:dyDescent="0.25">
      <c r="A14" s="5">
        <v>10</v>
      </c>
      <c r="B14" s="6" t="s">
        <v>20</v>
      </c>
      <c r="C14" s="7"/>
      <c r="D14" s="7">
        <v>5000</v>
      </c>
      <c r="E14" s="7"/>
      <c r="F14" s="7"/>
      <c r="G14" s="7"/>
      <c r="H14" s="61"/>
    </row>
    <row r="15" spans="1:8" ht="27.75" customHeight="1" x14ac:dyDescent="0.25">
      <c r="A15" s="3">
        <v>11</v>
      </c>
      <c r="B15" s="6" t="s">
        <v>16</v>
      </c>
      <c r="C15" s="7"/>
      <c r="D15" s="7"/>
      <c r="E15" s="7">
        <v>45000</v>
      </c>
      <c r="F15" s="7"/>
      <c r="G15" s="7"/>
    </row>
    <row r="16" spans="1:8" ht="27.75" customHeight="1" x14ac:dyDescent="0.25">
      <c r="A16" s="5">
        <v>12</v>
      </c>
      <c r="B16" s="10" t="s">
        <v>25</v>
      </c>
      <c r="C16" s="11"/>
      <c r="D16" s="11"/>
      <c r="E16" s="11"/>
      <c r="F16" s="11"/>
      <c r="G16" s="11">
        <v>10000</v>
      </c>
    </row>
    <row r="17" spans="1:7" ht="27.75" customHeight="1" thickBot="1" x14ac:dyDescent="0.3">
      <c r="A17" s="12"/>
      <c r="B17" s="13" t="s">
        <v>18</v>
      </c>
      <c r="C17" s="73">
        <f>SUM(C5:F16)</f>
        <v>20824800</v>
      </c>
      <c r="D17" s="74"/>
      <c r="E17" s="74"/>
      <c r="F17" s="74"/>
      <c r="G17" s="75"/>
    </row>
    <row r="18" spans="1:7" ht="27.75" customHeight="1" thickTop="1" x14ac:dyDescent="0.25"/>
  </sheetData>
  <mergeCells count="6">
    <mergeCell ref="A1:G1"/>
    <mergeCell ref="A2:G2"/>
    <mergeCell ref="C17:G17"/>
    <mergeCell ref="A3:A4"/>
    <mergeCell ref="B3:B4"/>
    <mergeCell ref="C3:G3"/>
  </mergeCells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สรุป</vt:lpstr>
      <vt:lpstr>งานบุคคล</vt:lpstr>
      <vt:lpstr>งานสารบรรณ</vt:lpstr>
      <vt:lpstr>งานพัสดุ</vt:lpstr>
      <vt:lpstr>งบประมาณการเงิน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PSP_POY</dc:creator>
  <cp:lastModifiedBy>PSP_POY</cp:lastModifiedBy>
  <cp:lastPrinted>2025-07-18T02:35:08Z</cp:lastPrinted>
  <dcterms:created xsi:type="dcterms:W3CDTF">2025-05-30T04:59:50Z</dcterms:created>
  <dcterms:modified xsi:type="dcterms:W3CDTF">2025-07-22T02:06:31Z</dcterms:modified>
</cp:coreProperties>
</file>